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 Géographie de la France\I Régionale\10 Sud Ouest\Nouvelle-Aquitaine\Ex Poitou-Charentes\"/>
    </mc:Choice>
  </mc:AlternateContent>
  <xr:revisionPtr revIDLastSave="0" documentId="13_ncr:80000009_{69F2668C-459C-43E4-B427-4CF9362BA1A8}" xr6:coauthVersionLast="47" xr6:coauthVersionMax="47" xr10:uidLastSave="{00000000-0000-0000-0000-000000000000}"/>
  <bookViews>
    <workbookView xWindow="-108" yWindow="-108" windowWidth="23256" windowHeight="12456" activeTab="2" xr2:uid="{77AB03B7-BE70-4F88-BFF5-E74EECA90AC1}"/>
  </bookViews>
  <sheets>
    <sheet name="Graphique2" sheetId="8" r:id="rId1"/>
    <sheet name="Evolution population" sheetId="1" r:id="rId2"/>
    <sheet name="CC île de Ré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" i="1" l="1"/>
  <c r="G5" i="6"/>
  <c r="G6" i="6"/>
  <c r="G7" i="6"/>
  <c r="G8" i="6"/>
  <c r="G9" i="6"/>
  <c r="G10" i="6"/>
  <c r="G11" i="6"/>
  <c r="G12" i="6"/>
  <c r="G13" i="6"/>
  <c r="G14" i="6"/>
  <c r="G4" i="6"/>
  <c r="F5" i="6"/>
  <c r="F6" i="6"/>
  <c r="F7" i="6"/>
  <c r="F8" i="6"/>
  <c r="F9" i="6"/>
  <c r="F10" i="6"/>
  <c r="F11" i="6"/>
  <c r="F12" i="6"/>
  <c r="F13" i="6"/>
  <c r="F14" i="6"/>
  <c r="F4" i="6"/>
  <c r="D14" i="6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B8" i="1"/>
</calcChain>
</file>

<file path=xl/sharedStrings.xml><?xml version="1.0" encoding="utf-8"?>
<sst xmlns="http://schemas.openxmlformats.org/spreadsheetml/2006/main" count="20" uniqueCount="17">
  <si>
    <t>Saint-Clément des Baleines</t>
  </si>
  <si>
    <t>Saint-Martin-de-Ré</t>
  </si>
  <si>
    <t>Sainte-Marie-de-Ré</t>
  </si>
  <si>
    <t>Sainte-Marie + Rivedoux</t>
  </si>
  <si>
    <t>Rivedoux-Plage</t>
  </si>
  <si>
    <t>population</t>
  </si>
  <si>
    <t>superficie (km²)</t>
  </si>
  <si>
    <t>densité (hab/km²)</t>
  </si>
  <si>
    <t>La Flotte</t>
  </si>
  <si>
    <t>Le Bois-Plage-en-Ré</t>
  </si>
  <si>
    <t>Ars-en-Ré</t>
  </si>
  <si>
    <t>La Couarde-sur-Mer</t>
  </si>
  <si>
    <t>Loix</t>
  </si>
  <si>
    <t>Saint-Clément-des-Baleines</t>
  </si>
  <si>
    <t>Les Portes-en-Ré</t>
  </si>
  <si>
    <t>total Île de Ré</t>
  </si>
  <si>
    <t>taux de variation 2015/2023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</si>
</sst>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.45"/>
      <color theme="1"/>
      <name val="Calibri"/>
      <family val="2"/>
      <scheme val="minor"/>
    </font>
    <font>
      <sz val="10.4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DFFDD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3" fontId="0" fillId="0" borderId="1" xfId="0" applyNumberFormat="1" applyBorder="1"/>
    <xf numFmtId="3" fontId="4" fillId="3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wrapText="1"/>
    </xf>
    <xf numFmtId="3" fontId="5" fillId="4" borderId="1" xfId="0" applyNumberFormat="1" applyFont="1" applyFill="1" applyBorder="1" applyAlignment="1">
      <alignment horizontal="right" wrapText="1"/>
    </xf>
    <xf numFmtId="0" fontId="2" fillId="0" borderId="1" xfId="0" applyFont="1" applyBorder="1"/>
    <xf numFmtId="9" fontId="2" fillId="0" borderId="1" xfId="1" applyFont="1" applyBorder="1"/>
    <xf numFmtId="0" fontId="2" fillId="0" borderId="0" xfId="0" applyFont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/>
    <xf numFmtId="0" fontId="2" fillId="0" borderId="1" xfId="0" applyFont="1" applyBorder="1" applyAlignment="1">
      <alignment horizontal="right" wrapText="1"/>
    </xf>
    <xf numFmtId="3" fontId="3" fillId="0" borderId="1" xfId="0" applyNumberFormat="1" applyFont="1" applyBorder="1"/>
    <xf numFmtId="3" fontId="2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800" b="1">
                <a:solidFill>
                  <a:schemeClr val="tx1"/>
                </a:solidFill>
              </a:rPr>
              <a:t>L'évolution</a:t>
            </a:r>
            <a:r>
              <a:rPr lang="fr-FR" sz="1800" b="1" baseline="0">
                <a:solidFill>
                  <a:schemeClr val="tx1"/>
                </a:solidFill>
              </a:rPr>
              <a:t> de la population de 3 communes de l'île de Ré (1876-2023)</a:t>
            </a:r>
            <a:endParaRPr lang="fr-FR" sz="1800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N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'Evolution population'!$A$8</c:f>
              <c:strCache>
                <c:ptCount val="1"/>
                <c:pt idx="0">
                  <c:v>Sainte-Marie + Rivedoux</c:v>
                </c:pt>
              </c:strCache>
            </c:strRef>
          </c:tx>
          <c:spPr>
            <a:ln w="28575" cap="rnd">
              <a:solidFill>
                <a:schemeClr val="tx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28575">
                <a:solidFill>
                  <a:schemeClr val="tx2">
                    <a:lumMod val="75000"/>
                  </a:schemeClr>
                </a:solidFill>
              </a:ln>
              <a:effectLst/>
            </c:spPr>
          </c:marker>
          <c:xVal>
            <c:numRef>
              <c:f>'Evolution population'!$B$7:$Z$7</c:f>
              <c:numCache>
                <c:formatCode>#,##0</c:formatCode>
                <c:ptCount val="25"/>
                <c:pt idx="0">
                  <c:v>1876</c:v>
                </c:pt>
                <c:pt idx="1">
                  <c:v>1881</c:v>
                </c:pt>
                <c:pt idx="2">
                  <c:v>1886</c:v>
                </c:pt>
                <c:pt idx="3">
                  <c:v>1891</c:v>
                </c:pt>
                <c:pt idx="4">
                  <c:v>1896</c:v>
                </c:pt>
                <c:pt idx="5">
                  <c:v>1901</c:v>
                </c:pt>
                <c:pt idx="6">
                  <c:v>1906</c:v>
                </c:pt>
                <c:pt idx="7">
                  <c:v>1911</c:v>
                </c:pt>
                <c:pt idx="8">
                  <c:v>1921</c:v>
                </c:pt>
                <c:pt idx="9">
                  <c:v>1926</c:v>
                </c:pt>
                <c:pt idx="10">
                  <c:v>1931</c:v>
                </c:pt>
                <c:pt idx="11">
                  <c:v>1936</c:v>
                </c:pt>
                <c:pt idx="12">
                  <c:v>1946</c:v>
                </c:pt>
                <c:pt idx="13">
                  <c:v>1954</c:v>
                </c:pt>
                <c:pt idx="14">
                  <c:v>1962</c:v>
                </c:pt>
                <c:pt idx="15">
                  <c:v>1968</c:v>
                </c:pt>
                <c:pt idx="16">
                  <c:v>1975</c:v>
                </c:pt>
                <c:pt idx="17">
                  <c:v>1982</c:v>
                </c:pt>
                <c:pt idx="18">
                  <c:v>1990</c:v>
                </c:pt>
                <c:pt idx="19">
                  <c:v>1999</c:v>
                </c:pt>
                <c:pt idx="20">
                  <c:v>2004</c:v>
                </c:pt>
                <c:pt idx="21">
                  <c:v>2009</c:v>
                </c:pt>
                <c:pt idx="22" formatCode="General">
                  <c:v>2014</c:v>
                </c:pt>
                <c:pt idx="23" formatCode="General">
                  <c:v>2015</c:v>
                </c:pt>
                <c:pt idx="24" formatCode="General">
                  <c:v>2023</c:v>
                </c:pt>
              </c:numCache>
            </c:numRef>
          </c:xVal>
          <c:yVal>
            <c:numRef>
              <c:f>'Evolution population'!$B$8:$Z$8</c:f>
              <c:numCache>
                <c:formatCode>#,##0</c:formatCode>
                <c:ptCount val="25"/>
                <c:pt idx="0">
                  <c:v>2556</c:v>
                </c:pt>
                <c:pt idx="1">
                  <c:v>2541</c:v>
                </c:pt>
                <c:pt idx="2">
                  <c:v>2574</c:v>
                </c:pt>
                <c:pt idx="3">
                  <c:v>2608</c:v>
                </c:pt>
                <c:pt idx="4">
                  <c:v>2608</c:v>
                </c:pt>
                <c:pt idx="5">
                  <c:v>2574</c:v>
                </c:pt>
                <c:pt idx="6">
                  <c:v>2382</c:v>
                </c:pt>
                <c:pt idx="7">
                  <c:v>2236</c:v>
                </c:pt>
                <c:pt idx="8">
                  <c:v>1920</c:v>
                </c:pt>
                <c:pt idx="9">
                  <c:v>1902</c:v>
                </c:pt>
                <c:pt idx="10">
                  <c:v>1794</c:v>
                </c:pt>
                <c:pt idx="11">
                  <c:v>1702</c:v>
                </c:pt>
                <c:pt idx="12">
                  <c:v>1530</c:v>
                </c:pt>
                <c:pt idx="13">
                  <c:v>1762</c:v>
                </c:pt>
                <c:pt idx="14">
                  <c:v>1751</c:v>
                </c:pt>
                <c:pt idx="15">
                  <c:v>1830</c:v>
                </c:pt>
                <c:pt idx="16">
                  <c:v>1902</c:v>
                </c:pt>
                <c:pt idx="17">
                  <c:v>2217</c:v>
                </c:pt>
                <c:pt idx="18">
                  <c:v>2969</c:v>
                </c:pt>
                <c:pt idx="19">
                  <c:v>4409</c:v>
                </c:pt>
                <c:pt idx="20">
                  <c:v>5224</c:v>
                </c:pt>
                <c:pt idx="21">
                  <c:v>5342</c:v>
                </c:pt>
                <c:pt idx="22" formatCode="General">
                  <c:v>5565</c:v>
                </c:pt>
                <c:pt idx="23" formatCode="General">
                  <c:v>5670</c:v>
                </c:pt>
                <c:pt idx="24" formatCode="General">
                  <c:v>5895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18-49D4-B956-D52EB786AEED}"/>
            </c:ext>
          </c:extLst>
        </c:ser>
        <c:ser>
          <c:idx val="1"/>
          <c:order val="1"/>
          <c:tx>
            <c:strRef>
              <c:f>'Evolution population'!$A$9</c:f>
              <c:strCache>
                <c:ptCount val="1"/>
                <c:pt idx="0">
                  <c:v>Saint-Martin-de-Ré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28575">
                <a:solidFill>
                  <a:schemeClr val="accent2"/>
                </a:solidFill>
              </a:ln>
              <a:effectLst/>
            </c:spPr>
          </c:marker>
          <c:xVal>
            <c:numRef>
              <c:f>'Evolution population'!$B$7:$Z$7</c:f>
              <c:numCache>
                <c:formatCode>#,##0</c:formatCode>
                <c:ptCount val="25"/>
                <c:pt idx="0">
                  <c:v>1876</c:v>
                </c:pt>
                <c:pt idx="1">
                  <c:v>1881</c:v>
                </c:pt>
                <c:pt idx="2">
                  <c:v>1886</c:v>
                </c:pt>
                <c:pt idx="3">
                  <c:v>1891</c:v>
                </c:pt>
                <c:pt idx="4">
                  <c:v>1896</c:v>
                </c:pt>
                <c:pt idx="5">
                  <c:v>1901</c:v>
                </c:pt>
                <c:pt idx="6">
                  <c:v>1906</c:v>
                </c:pt>
                <c:pt idx="7">
                  <c:v>1911</c:v>
                </c:pt>
                <c:pt idx="8">
                  <c:v>1921</c:v>
                </c:pt>
                <c:pt idx="9">
                  <c:v>1926</c:v>
                </c:pt>
                <c:pt idx="10">
                  <c:v>1931</c:v>
                </c:pt>
                <c:pt idx="11">
                  <c:v>1936</c:v>
                </c:pt>
                <c:pt idx="12">
                  <c:v>1946</c:v>
                </c:pt>
                <c:pt idx="13">
                  <c:v>1954</c:v>
                </c:pt>
                <c:pt idx="14">
                  <c:v>1962</c:v>
                </c:pt>
                <c:pt idx="15">
                  <c:v>1968</c:v>
                </c:pt>
                <c:pt idx="16">
                  <c:v>1975</c:v>
                </c:pt>
                <c:pt idx="17">
                  <c:v>1982</c:v>
                </c:pt>
                <c:pt idx="18">
                  <c:v>1990</c:v>
                </c:pt>
                <c:pt idx="19">
                  <c:v>1999</c:v>
                </c:pt>
                <c:pt idx="20">
                  <c:v>2004</c:v>
                </c:pt>
                <c:pt idx="21">
                  <c:v>2009</c:v>
                </c:pt>
                <c:pt idx="22" formatCode="General">
                  <c:v>2014</c:v>
                </c:pt>
                <c:pt idx="23" formatCode="General">
                  <c:v>2015</c:v>
                </c:pt>
                <c:pt idx="24" formatCode="General">
                  <c:v>2023</c:v>
                </c:pt>
              </c:numCache>
            </c:numRef>
          </c:xVal>
          <c:yVal>
            <c:numRef>
              <c:f>'Evolution population'!$B$9:$Z$9</c:f>
              <c:numCache>
                <c:formatCode>#,##0</c:formatCode>
                <c:ptCount val="25"/>
                <c:pt idx="0">
                  <c:v>2699</c:v>
                </c:pt>
                <c:pt idx="1">
                  <c:v>2472</c:v>
                </c:pt>
                <c:pt idx="2">
                  <c:v>2838</c:v>
                </c:pt>
                <c:pt idx="3">
                  <c:v>2765</c:v>
                </c:pt>
                <c:pt idx="4">
                  <c:v>2459</c:v>
                </c:pt>
                <c:pt idx="5">
                  <c:v>2773</c:v>
                </c:pt>
                <c:pt idx="6">
                  <c:v>2380</c:v>
                </c:pt>
                <c:pt idx="7">
                  <c:v>2265</c:v>
                </c:pt>
                <c:pt idx="8">
                  <c:v>1965</c:v>
                </c:pt>
                <c:pt idx="9">
                  <c:v>1862</c:v>
                </c:pt>
                <c:pt idx="10">
                  <c:v>1427</c:v>
                </c:pt>
                <c:pt idx="11">
                  <c:v>1321</c:v>
                </c:pt>
                <c:pt idx="12">
                  <c:v>1406</c:v>
                </c:pt>
                <c:pt idx="13">
                  <c:v>2172</c:v>
                </c:pt>
                <c:pt idx="14">
                  <c:v>2262</c:v>
                </c:pt>
                <c:pt idx="15">
                  <c:v>2096</c:v>
                </c:pt>
                <c:pt idx="16">
                  <c:v>2135</c:v>
                </c:pt>
                <c:pt idx="17">
                  <c:v>2400</c:v>
                </c:pt>
                <c:pt idx="18">
                  <c:v>2512</c:v>
                </c:pt>
                <c:pt idx="19">
                  <c:v>2637</c:v>
                </c:pt>
                <c:pt idx="20">
                  <c:v>2597</c:v>
                </c:pt>
                <c:pt idx="21">
                  <c:v>2588</c:v>
                </c:pt>
                <c:pt idx="22" formatCode="General">
                  <c:v>2415</c:v>
                </c:pt>
                <c:pt idx="23" formatCode="General">
                  <c:v>2346</c:v>
                </c:pt>
                <c:pt idx="24" formatCode="General">
                  <c:v>2355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718-49D4-B956-D52EB786AEED}"/>
            </c:ext>
          </c:extLst>
        </c:ser>
        <c:ser>
          <c:idx val="2"/>
          <c:order val="2"/>
          <c:tx>
            <c:strRef>
              <c:f>'Evolution population'!$A$10</c:f>
              <c:strCache>
                <c:ptCount val="1"/>
                <c:pt idx="0">
                  <c:v>Saint-Clément des Baleines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28575">
                <a:solidFill>
                  <a:schemeClr val="accent3"/>
                </a:solidFill>
              </a:ln>
              <a:effectLst/>
            </c:spPr>
          </c:marker>
          <c:xVal>
            <c:numRef>
              <c:f>'Evolution population'!$B$7:$Z$7</c:f>
              <c:numCache>
                <c:formatCode>#,##0</c:formatCode>
                <c:ptCount val="25"/>
                <c:pt idx="0">
                  <c:v>1876</c:v>
                </c:pt>
                <c:pt idx="1">
                  <c:v>1881</c:v>
                </c:pt>
                <c:pt idx="2">
                  <c:v>1886</c:v>
                </c:pt>
                <c:pt idx="3">
                  <c:v>1891</c:v>
                </c:pt>
                <c:pt idx="4">
                  <c:v>1896</c:v>
                </c:pt>
                <c:pt idx="5">
                  <c:v>1901</c:v>
                </c:pt>
                <c:pt idx="6">
                  <c:v>1906</c:v>
                </c:pt>
                <c:pt idx="7">
                  <c:v>1911</c:v>
                </c:pt>
                <c:pt idx="8">
                  <c:v>1921</c:v>
                </c:pt>
                <c:pt idx="9">
                  <c:v>1926</c:v>
                </c:pt>
                <c:pt idx="10">
                  <c:v>1931</c:v>
                </c:pt>
                <c:pt idx="11">
                  <c:v>1936</c:v>
                </c:pt>
                <c:pt idx="12">
                  <c:v>1946</c:v>
                </c:pt>
                <c:pt idx="13">
                  <c:v>1954</c:v>
                </c:pt>
                <c:pt idx="14">
                  <c:v>1962</c:v>
                </c:pt>
                <c:pt idx="15">
                  <c:v>1968</c:v>
                </c:pt>
                <c:pt idx="16">
                  <c:v>1975</c:v>
                </c:pt>
                <c:pt idx="17">
                  <c:v>1982</c:v>
                </c:pt>
                <c:pt idx="18">
                  <c:v>1990</c:v>
                </c:pt>
                <c:pt idx="19">
                  <c:v>1999</c:v>
                </c:pt>
                <c:pt idx="20">
                  <c:v>2004</c:v>
                </c:pt>
                <c:pt idx="21">
                  <c:v>2009</c:v>
                </c:pt>
                <c:pt idx="22" formatCode="General">
                  <c:v>2014</c:v>
                </c:pt>
                <c:pt idx="23" formatCode="General">
                  <c:v>2015</c:v>
                </c:pt>
                <c:pt idx="24" formatCode="General">
                  <c:v>2023</c:v>
                </c:pt>
              </c:numCache>
            </c:numRef>
          </c:xVal>
          <c:yVal>
            <c:numRef>
              <c:f>'Evolution population'!$B$10:$Z$10</c:f>
              <c:numCache>
                <c:formatCode>#,##0</c:formatCode>
                <c:ptCount val="25"/>
                <c:pt idx="0">
                  <c:v>1050</c:v>
                </c:pt>
                <c:pt idx="1">
                  <c:v>1030</c:v>
                </c:pt>
                <c:pt idx="2">
                  <c:v>968</c:v>
                </c:pt>
                <c:pt idx="3">
                  <c:v>924</c:v>
                </c:pt>
                <c:pt idx="4">
                  <c:v>866</c:v>
                </c:pt>
                <c:pt idx="5">
                  <c:v>790</c:v>
                </c:pt>
                <c:pt idx="6">
                  <c:v>743</c:v>
                </c:pt>
                <c:pt idx="7">
                  <c:v>712</c:v>
                </c:pt>
                <c:pt idx="8">
                  <c:v>603</c:v>
                </c:pt>
                <c:pt idx="9">
                  <c:v>554</c:v>
                </c:pt>
                <c:pt idx="10">
                  <c:v>472</c:v>
                </c:pt>
                <c:pt idx="11">
                  <c:v>479</c:v>
                </c:pt>
                <c:pt idx="12">
                  <c:v>414</c:v>
                </c:pt>
                <c:pt idx="13">
                  <c:v>426</c:v>
                </c:pt>
                <c:pt idx="14">
                  <c:v>439</c:v>
                </c:pt>
                <c:pt idx="15">
                  <c:v>490</c:v>
                </c:pt>
                <c:pt idx="16">
                  <c:v>480</c:v>
                </c:pt>
                <c:pt idx="17">
                  <c:v>516</c:v>
                </c:pt>
                <c:pt idx="18">
                  <c:v>784</c:v>
                </c:pt>
                <c:pt idx="19">
                  <c:v>727</c:v>
                </c:pt>
                <c:pt idx="20">
                  <c:v>698</c:v>
                </c:pt>
                <c:pt idx="21">
                  <c:v>680</c:v>
                </c:pt>
                <c:pt idx="22" formatCode="General">
                  <c:v>690</c:v>
                </c:pt>
                <c:pt idx="23" formatCode="General">
                  <c:v>763</c:v>
                </c:pt>
                <c:pt idx="24" formatCode="General">
                  <c:v>688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718-49D4-B956-D52EB786A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7844031"/>
        <c:axId val="659573743"/>
      </c:scatterChart>
      <c:valAx>
        <c:axId val="757844031"/>
        <c:scaling>
          <c:orientation val="minMax"/>
          <c:max val="2025"/>
          <c:min val="187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NC"/>
          </a:p>
        </c:txPr>
        <c:crossAx val="659573743"/>
        <c:crosses val="autoZero"/>
        <c:crossBetween val="midCat"/>
        <c:majorUnit val="10"/>
        <c:minorUnit val="5"/>
      </c:valAx>
      <c:valAx>
        <c:axId val="659573743"/>
        <c:scaling>
          <c:orientation val="minMax"/>
          <c:max val="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NC"/>
          </a:p>
        </c:txPr>
        <c:crossAx val="757844031"/>
        <c:crosses val="autoZero"/>
        <c:crossBetween val="midCat"/>
        <c:minorUnit val="25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NC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NC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786E12E-C291-47FD-B7AF-C98EE4CC1521}">
  <sheetPr/>
  <sheetViews>
    <sheetView zoomScale="7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308" cy="6076462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77B8E8A-64B9-BB87-C2B8-BFED7FDE507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B350-7F75-461D-8D01-EF1BE8443FFE}">
  <dimension ref="A7:Z12"/>
  <sheetViews>
    <sheetView workbookViewId="0">
      <selection activeCell="A7" sqref="A7:W12"/>
    </sheetView>
  </sheetViews>
  <sheetFormatPr baseColWidth="10" defaultRowHeight="14.4" x14ac:dyDescent="0.3"/>
  <cols>
    <col min="1" max="1" width="28.88671875" customWidth="1"/>
    <col min="2" max="4" width="5.6640625" customWidth="1"/>
    <col min="5" max="5" width="8.109375" customWidth="1"/>
    <col min="6" max="6" width="5.6640625" customWidth="1"/>
    <col min="7" max="7" width="7.5546875" customWidth="1"/>
    <col min="8" max="25" width="5.6640625" customWidth="1"/>
    <col min="26" max="26" width="7.6640625" customWidth="1"/>
  </cols>
  <sheetData>
    <row r="7" spans="1:26" x14ac:dyDescent="0.3">
      <c r="A7" s="4"/>
      <c r="B7" s="5">
        <v>1876</v>
      </c>
      <c r="C7" s="5">
        <v>1881</v>
      </c>
      <c r="D7" s="5">
        <v>1886</v>
      </c>
      <c r="E7" s="5">
        <v>1891</v>
      </c>
      <c r="F7" s="5">
        <v>1896</v>
      </c>
      <c r="G7" s="5">
        <v>1901</v>
      </c>
      <c r="H7" s="5">
        <v>1906</v>
      </c>
      <c r="I7" s="5">
        <v>1911</v>
      </c>
      <c r="J7" s="5">
        <v>1921</v>
      </c>
      <c r="K7" s="5">
        <v>1926</v>
      </c>
      <c r="L7" s="5">
        <v>1931</v>
      </c>
      <c r="M7" s="5">
        <v>1936</v>
      </c>
      <c r="N7" s="5">
        <v>1946</v>
      </c>
      <c r="O7" s="5">
        <v>1954</v>
      </c>
      <c r="P7" s="5">
        <v>1962</v>
      </c>
      <c r="Q7" s="5">
        <v>1968</v>
      </c>
      <c r="R7" s="5">
        <v>1975</v>
      </c>
      <c r="S7" s="5">
        <v>1982</v>
      </c>
      <c r="T7" s="5">
        <v>1990</v>
      </c>
      <c r="U7" s="5">
        <v>1999</v>
      </c>
      <c r="V7" s="5">
        <v>2004</v>
      </c>
      <c r="W7" s="5">
        <v>2009</v>
      </c>
      <c r="X7" s="2">
        <v>2014</v>
      </c>
      <c r="Y7" s="2">
        <v>2015</v>
      </c>
      <c r="Z7" s="2">
        <v>2023</v>
      </c>
    </row>
    <row r="8" spans="1:26" x14ac:dyDescent="0.3">
      <c r="A8" s="4" t="s">
        <v>3</v>
      </c>
      <c r="B8" s="4">
        <f t="shared" ref="B8:Z8" si="0">B11+B12</f>
        <v>2556</v>
      </c>
      <c r="C8" s="4">
        <f t="shared" si="0"/>
        <v>2541</v>
      </c>
      <c r="D8" s="4">
        <f t="shared" si="0"/>
        <v>2574</v>
      </c>
      <c r="E8" s="4">
        <f t="shared" si="0"/>
        <v>2608</v>
      </c>
      <c r="F8" s="4">
        <f t="shared" si="0"/>
        <v>2608</v>
      </c>
      <c r="G8" s="4">
        <f t="shared" si="0"/>
        <v>2574</v>
      </c>
      <c r="H8" s="4">
        <f t="shared" si="0"/>
        <v>2382</v>
      </c>
      <c r="I8" s="4">
        <f t="shared" si="0"/>
        <v>2236</v>
      </c>
      <c r="J8" s="4">
        <f t="shared" si="0"/>
        <v>1920</v>
      </c>
      <c r="K8" s="4">
        <f t="shared" si="0"/>
        <v>1902</v>
      </c>
      <c r="L8" s="4">
        <f t="shared" si="0"/>
        <v>1794</v>
      </c>
      <c r="M8" s="4">
        <f t="shared" si="0"/>
        <v>1702</v>
      </c>
      <c r="N8" s="4">
        <f t="shared" si="0"/>
        <v>1530</v>
      </c>
      <c r="O8" s="4">
        <f t="shared" si="0"/>
        <v>1762</v>
      </c>
      <c r="P8" s="4">
        <f t="shared" si="0"/>
        <v>1751</v>
      </c>
      <c r="Q8" s="4">
        <f t="shared" si="0"/>
        <v>1830</v>
      </c>
      <c r="R8" s="4">
        <f t="shared" si="0"/>
        <v>1902</v>
      </c>
      <c r="S8" s="4">
        <f t="shared" si="0"/>
        <v>2217</v>
      </c>
      <c r="T8" s="4">
        <f t="shared" si="0"/>
        <v>2969</v>
      </c>
      <c r="U8" s="4">
        <f t="shared" si="0"/>
        <v>4409</v>
      </c>
      <c r="V8" s="4">
        <f t="shared" si="0"/>
        <v>5224</v>
      </c>
      <c r="W8" s="4">
        <f t="shared" si="0"/>
        <v>5342</v>
      </c>
      <c r="X8" s="1">
        <f t="shared" si="0"/>
        <v>5565</v>
      </c>
      <c r="Y8" s="1">
        <f t="shared" si="0"/>
        <v>5670</v>
      </c>
      <c r="Z8" s="1">
        <f t="shared" si="0"/>
        <v>5895</v>
      </c>
    </row>
    <row r="9" spans="1:26" x14ac:dyDescent="0.3">
      <c r="A9" s="4" t="s">
        <v>1</v>
      </c>
      <c r="B9" s="6">
        <v>2699</v>
      </c>
      <c r="C9" s="6">
        <v>2472</v>
      </c>
      <c r="D9" s="6">
        <v>2838</v>
      </c>
      <c r="E9" s="6">
        <v>2765</v>
      </c>
      <c r="F9" s="6">
        <v>2459</v>
      </c>
      <c r="G9" s="7">
        <v>2773</v>
      </c>
      <c r="H9" s="6">
        <v>2380</v>
      </c>
      <c r="I9" s="6">
        <v>2265</v>
      </c>
      <c r="J9" s="6">
        <v>1965</v>
      </c>
      <c r="K9" s="6">
        <v>1862</v>
      </c>
      <c r="L9" s="6">
        <v>1427</v>
      </c>
      <c r="M9" s="6">
        <v>1321</v>
      </c>
      <c r="N9" s="6">
        <v>1406</v>
      </c>
      <c r="O9" s="6">
        <v>2172</v>
      </c>
      <c r="P9" s="6">
        <v>2262</v>
      </c>
      <c r="Q9" s="6">
        <v>2096</v>
      </c>
      <c r="R9" s="6">
        <v>2135</v>
      </c>
      <c r="S9" s="6">
        <v>2400</v>
      </c>
      <c r="T9" s="6">
        <v>2512</v>
      </c>
      <c r="U9" s="6">
        <v>2637</v>
      </c>
      <c r="V9" s="6">
        <v>2597</v>
      </c>
      <c r="W9" s="6">
        <v>2588</v>
      </c>
      <c r="X9" s="3">
        <v>2415</v>
      </c>
      <c r="Y9" s="1">
        <v>2346</v>
      </c>
      <c r="Z9" s="3">
        <v>2355</v>
      </c>
    </row>
    <row r="10" spans="1:26" x14ac:dyDescent="0.3">
      <c r="A10" s="4" t="s">
        <v>0</v>
      </c>
      <c r="B10" s="6">
        <v>1050</v>
      </c>
      <c r="C10" s="6">
        <v>1030</v>
      </c>
      <c r="D10" s="6">
        <v>968</v>
      </c>
      <c r="E10" s="6">
        <v>924</v>
      </c>
      <c r="F10" s="6">
        <v>866</v>
      </c>
      <c r="G10" s="6">
        <v>790</v>
      </c>
      <c r="H10" s="6">
        <v>743</v>
      </c>
      <c r="I10" s="6">
        <v>712</v>
      </c>
      <c r="J10" s="6">
        <v>603</v>
      </c>
      <c r="K10" s="6">
        <v>554</v>
      </c>
      <c r="L10" s="6">
        <v>472</v>
      </c>
      <c r="M10" s="6">
        <v>479</v>
      </c>
      <c r="N10" s="6">
        <v>414</v>
      </c>
      <c r="O10" s="6">
        <v>426</v>
      </c>
      <c r="P10" s="6">
        <v>439</v>
      </c>
      <c r="Q10" s="6">
        <v>490</v>
      </c>
      <c r="R10" s="6">
        <v>480</v>
      </c>
      <c r="S10" s="6">
        <v>516</v>
      </c>
      <c r="T10" s="6">
        <v>784</v>
      </c>
      <c r="U10" s="6">
        <v>727</v>
      </c>
      <c r="V10" s="6">
        <v>698</v>
      </c>
      <c r="W10" s="6">
        <v>680</v>
      </c>
      <c r="X10" s="3">
        <v>690</v>
      </c>
      <c r="Y10" s="3">
        <v>763</v>
      </c>
      <c r="Z10" s="3">
        <v>688</v>
      </c>
    </row>
    <row r="11" spans="1:26" x14ac:dyDescent="0.3">
      <c r="A11" s="4" t="s">
        <v>2</v>
      </c>
      <c r="B11" s="6">
        <v>2556</v>
      </c>
      <c r="C11" s="6">
        <v>2541</v>
      </c>
      <c r="D11" s="6">
        <v>2574</v>
      </c>
      <c r="E11" s="6">
        <v>2608</v>
      </c>
      <c r="F11" s="6">
        <v>2608</v>
      </c>
      <c r="G11" s="6">
        <v>2574</v>
      </c>
      <c r="H11" s="6">
        <v>2382</v>
      </c>
      <c r="I11" s="6">
        <v>2236</v>
      </c>
      <c r="J11" s="6">
        <v>1920</v>
      </c>
      <c r="K11" s="6">
        <v>1902</v>
      </c>
      <c r="L11" s="6">
        <v>1310</v>
      </c>
      <c r="M11" s="6">
        <v>1214</v>
      </c>
      <c r="N11" s="6">
        <v>1047</v>
      </c>
      <c r="O11" s="6">
        <v>1232</v>
      </c>
      <c r="P11" s="6">
        <v>1178</v>
      </c>
      <c r="Q11" s="6">
        <v>1195</v>
      </c>
      <c r="R11" s="6">
        <v>1165</v>
      </c>
      <c r="S11" s="6">
        <v>1317</v>
      </c>
      <c r="T11" s="6">
        <v>1806</v>
      </c>
      <c r="U11" s="6">
        <v>2655</v>
      </c>
      <c r="V11" s="6">
        <v>3027</v>
      </c>
      <c r="W11" s="6">
        <v>3082</v>
      </c>
      <c r="X11" s="3">
        <v>3283</v>
      </c>
      <c r="Y11" s="3">
        <v>3379</v>
      </c>
      <c r="Z11" s="3">
        <v>3412</v>
      </c>
    </row>
    <row r="12" spans="1:26" x14ac:dyDescent="0.3">
      <c r="A12" s="4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6">
        <v>484</v>
      </c>
      <c r="M12" s="6">
        <v>488</v>
      </c>
      <c r="N12" s="6">
        <v>483</v>
      </c>
      <c r="O12" s="6">
        <v>530</v>
      </c>
      <c r="P12" s="6">
        <v>573</v>
      </c>
      <c r="Q12" s="6">
        <v>635</v>
      </c>
      <c r="R12" s="6">
        <v>737</v>
      </c>
      <c r="S12" s="6">
        <v>900</v>
      </c>
      <c r="T12" s="6">
        <v>1163</v>
      </c>
      <c r="U12" s="6">
        <v>1754</v>
      </c>
      <c r="V12" s="6">
        <v>2197</v>
      </c>
      <c r="W12" s="6">
        <v>2260</v>
      </c>
      <c r="X12" s="3">
        <v>2282</v>
      </c>
      <c r="Y12" s="3">
        <v>2291</v>
      </c>
      <c r="Z12" s="3">
        <v>2483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A379D-9896-4782-9709-85CB9A0424D0}">
  <dimension ref="B1:G14"/>
  <sheetViews>
    <sheetView tabSelected="1" workbookViewId="0">
      <selection activeCell="B2" sqref="B2:G14"/>
    </sheetView>
  </sheetViews>
  <sheetFormatPr baseColWidth="10" defaultRowHeight="14.4" x14ac:dyDescent="0.3"/>
  <cols>
    <col min="2" max="2" width="25.44140625" customWidth="1"/>
    <col min="3" max="3" width="10.5546875" customWidth="1"/>
    <col min="4" max="4" width="8.88671875" customWidth="1"/>
    <col min="5" max="5" width="11.44140625" customWidth="1"/>
    <col min="6" max="6" width="10.6640625" customWidth="1"/>
    <col min="7" max="7" width="9.33203125" customWidth="1"/>
  </cols>
  <sheetData>
    <row r="1" spans="2:7" x14ac:dyDescent="0.3">
      <c r="B1" s="10"/>
      <c r="C1" s="10"/>
      <c r="D1" s="10"/>
      <c r="E1" s="10"/>
      <c r="F1" s="10"/>
      <c r="G1" s="10"/>
    </row>
    <row r="2" spans="2:7" x14ac:dyDescent="0.3">
      <c r="B2" s="8"/>
      <c r="C2" s="11" t="s">
        <v>6</v>
      </c>
      <c r="D2" s="8"/>
      <c r="E2" s="12" t="s">
        <v>5</v>
      </c>
      <c r="F2" s="11" t="s">
        <v>7</v>
      </c>
      <c r="G2" s="8"/>
    </row>
    <row r="3" spans="2:7" x14ac:dyDescent="0.3">
      <c r="B3" s="8"/>
      <c r="C3" s="11"/>
      <c r="D3" s="8">
        <v>2023</v>
      </c>
      <c r="E3" s="12">
        <v>2015</v>
      </c>
      <c r="F3" s="11"/>
      <c r="G3" s="8" t="s">
        <v>16</v>
      </c>
    </row>
    <row r="4" spans="2:7" x14ac:dyDescent="0.3">
      <c r="B4" s="13" t="s">
        <v>2</v>
      </c>
      <c r="C4" s="14">
        <v>10</v>
      </c>
      <c r="D4" s="15">
        <v>3412</v>
      </c>
      <c r="E4" s="16">
        <v>3382</v>
      </c>
      <c r="F4" s="17">
        <f>D4/C4</f>
        <v>341.2</v>
      </c>
      <c r="G4" s="9">
        <f>(D4-E4)/E4</f>
        <v>8.8704908338261383E-3</v>
      </c>
    </row>
    <row r="5" spans="2:7" x14ac:dyDescent="0.3">
      <c r="B5" s="13" t="s">
        <v>8</v>
      </c>
      <c r="C5" s="14">
        <v>12</v>
      </c>
      <c r="D5" s="15">
        <v>3150</v>
      </c>
      <c r="E5" s="16">
        <v>2849</v>
      </c>
      <c r="F5" s="17">
        <f t="shared" ref="F5:F14" si="0">D5/C5</f>
        <v>262.5</v>
      </c>
      <c r="G5" s="9">
        <f t="shared" ref="G5:G14" si="1">(D5-E5)/E5</f>
        <v>0.10565110565110565</v>
      </c>
    </row>
    <row r="6" spans="2:7" x14ac:dyDescent="0.3">
      <c r="B6" s="13" t="s">
        <v>1</v>
      </c>
      <c r="C6" s="14">
        <v>5</v>
      </c>
      <c r="D6" s="15">
        <v>2355</v>
      </c>
      <c r="E6" s="16">
        <v>2402</v>
      </c>
      <c r="F6" s="17">
        <f t="shared" si="0"/>
        <v>471</v>
      </c>
      <c r="G6" s="9">
        <f t="shared" si="1"/>
        <v>-1.9567027477102414E-2</v>
      </c>
    </row>
    <row r="7" spans="2:7" x14ac:dyDescent="0.3">
      <c r="B7" s="13" t="s">
        <v>9</v>
      </c>
      <c r="C7" s="14">
        <v>12</v>
      </c>
      <c r="D7" s="15">
        <v>2125</v>
      </c>
      <c r="E7" s="16">
        <v>2353</v>
      </c>
      <c r="F7" s="17">
        <f t="shared" si="0"/>
        <v>177.08333333333334</v>
      </c>
      <c r="G7" s="9">
        <f t="shared" si="1"/>
        <v>-9.6897577560560985E-2</v>
      </c>
    </row>
    <row r="8" spans="2:7" x14ac:dyDescent="0.3">
      <c r="B8" s="13" t="s">
        <v>4</v>
      </c>
      <c r="C8" s="14">
        <v>5</v>
      </c>
      <c r="D8" s="15">
        <v>2483</v>
      </c>
      <c r="E8" s="16">
        <v>2295</v>
      </c>
      <c r="F8" s="17">
        <f t="shared" si="0"/>
        <v>496.6</v>
      </c>
      <c r="G8" s="9">
        <f t="shared" si="1"/>
        <v>8.1917211328976031E-2</v>
      </c>
    </row>
    <row r="9" spans="2:7" x14ac:dyDescent="0.3">
      <c r="B9" s="13" t="s">
        <v>10</v>
      </c>
      <c r="C9" s="14">
        <v>11</v>
      </c>
      <c r="D9" s="15">
        <v>1314</v>
      </c>
      <c r="E9" s="16">
        <v>1282</v>
      </c>
      <c r="F9" s="17">
        <f t="shared" si="0"/>
        <v>119.45454545454545</v>
      </c>
      <c r="G9" s="9">
        <f t="shared" si="1"/>
        <v>2.4960998439937598E-2</v>
      </c>
    </row>
    <row r="10" spans="2:7" x14ac:dyDescent="0.3">
      <c r="B10" s="13" t="s">
        <v>11</v>
      </c>
      <c r="C10" s="14">
        <v>9</v>
      </c>
      <c r="D10" s="15">
        <v>1112</v>
      </c>
      <c r="E10" s="16">
        <v>1213</v>
      </c>
      <c r="F10" s="17">
        <f t="shared" si="0"/>
        <v>123.55555555555556</v>
      </c>
      <c r="G10" s="9">
        <f t="shared" si="1"/>
        <v>-8.3264633140972794E-2</v>
      </c>
    </row>
    <row r="11" spans="2:7" x14ac:dyDescent="0.3">
      <c r="B11" s="13" t="s">
        <v>12</v>
      </c>
      <c r="C11" s="14">
        <v>7</v>
      </c>
      <c r="D11" s="15">
        <v>745</v>
      </c>
      <c r="E11" s="14">
        <v>687</v>
      </c>
      <c r="F11" s="17">
        <f t="shared" si="0"/>
        <v>106.42857142857143</v>
      </c>
      <c r="G11" s="9">
        <f t="shared" si="1"/>
        <v>8.442503639010189E-2</v>
      </c>
    </row>
    <row r="12" spans="2:7" x14ac:dyDescent="0.3">
      <c r="B12" s="13" t="s">
        <v>13</v>
      </c>
      <c r="C12" s="14">
        <v>7</v>
      </c>
      <c r="D12" s="15">
        <v>688</v>
      </c>
      <c r="E12" s="14">
        <v>632</v>
      </c>
      <c r="F12" s="17">
        <f t="shared" si="0"/>
        <v>98.285714285714292</v>
      </c>
      <c r="G12" s="9">
        <f t="shared" si="1"/>
        <v>8.8607594936708861E-2</v>
      </c>
    </row>
    <row r="13" spans="2:7" x14ac:dyDescent="0.3">
      <c r="B13" s="13" t="s">
        <v>14</v>
      </c>
      <c r="C13" s="14">
        <v>9</v>
      </c>
      <c r="D13" s="15">
        <v>577</v>
      </c>
      <c r="E13" s="14">
        <v>616</v>
      </c>
      <c r="F13" s="17">
        <f t="shared" si="0"/>
        <v>64.111111111111114</v>
      </c>
      <c r="G13" s="9">
        <f t="shared" si="1"/>
        <v>-6.3311688311688305E-2</v>
      </c>
    </row>
    <row r="14" spans="2:7" x14ac:dyDescent="0.3">
      <c r="B14" s="13" t="s">
        <v>15</v>
      </c>
      <c r="C14" s="18">
        <v>85</v>
      </c>
      <c r="D14" s="15">
        <f>SUM(D4:D13)</f>
        <v>17961</v>
      </c>
      <c r="E14" s="19">
        <v>17711</v>
      </c>
      <c r="F14" s="17">
        <f t="shared" si="0"/>
        <v>211.30588235294118</v>
      </c>
      <c r="G14" s="9">
        <f t="shared" si="1"/>
        <v>1.4115521427361527E-2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Graphiques</vt:lpstr>
      </vt:variant>
      <vt:variant>
        <vt:i4>1</vt:i4>
      </vt:variant>
    </vt:vector>
  </HeadingPairs>
  <TitlesOfParts>
    <vt:vector size="3" baseType="lpstr">
      <vt:lpstr>Evolution population</vt:lpstr>
      <vt:lpstr>CC île de Ré</vt:lpstr>
      <vt:lpstr>Graphique2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Ghislain</dc:creator>
  <cp:lastModifiedBy>Chantal Le Guillou</cp:lastModifiedBy>
  <dcterms:created xsi:type="dcterms:W3CDTF">2016-11-13T13:46:58Z</dcterms:created>
  <dcterms:modified xsi:type="dcterms:W3CDTF">2026-10-05T17:27:35Z</dcterms:modified>
</cp:coreProperties>
</file>